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80" windowHeight="4260" activeTab="0"/>
  </bookViews>
  <sheets>
    <sheet name="Sheet2" sheetId="1" r:id="rId1"/>
    <sheet name="Sheet3" sheetId="2" r:id="rId2"/>
    <sheet name="Sheet4" sheetId="3" r:id="rId3"/>
  </sheets>
  <definedNames>
    <definedName name="_xlnm.Print_Area" localSheetId="0">'Sheet2'!$A$1:$K$52</definedName>
  </definedNames>
  <calcPr fullCalcOnLoad="1"/>
</workbook>
</file>

<file path=xl/sharedStrings.xml><?xml version="1.0" encoding="utf-8"?>
<sst xmlns="http://schemas.openxmlformats.org/spreadsheetml/2006/main" count="123" uniqueCount="106">
  <si>
    <t>Stock of completed units</t>
  </si>
  <si>
    <t>Development in progress</t>
  </si>
  <si>
    <t>Trade debtors</t>
  </si>
  <si>
    <t>Other debtors, deposits &amp; prepayments</t>
  </si>
  <si>
    <t>Fixed deposits</t>
  </si>
  <si>
    <t>Cash and bank balances</t>
  </si>
  <si>
    <t>Provision for taxation</t>
  </si>
  <si>
    <t>Share Capital</t>
  </si>
  <si>
    <t>Capital Reserve</t>
  </si>
  <si>
    <t>Turnover</t>
  </si>
  <si>
    <t>(a)</t>
  </si>
  <si>
    <t>(b)</t>
  </si>
  <si>
    <t>Investment income</t>
  </si>
  <si>
    <t>(c)</t>
  </si>
  <si>
    <t>(d)</t>
  </si>
  <si>
    <t>Exceptional items</t>
  </si>
  <si>
    <t>(e)</t>
  </si>
  <si>
    <t>(f)</t>
  </si>
  <si>
    <t>(g)</t>
  </si>
  <si>
    <t>and extraordinary items.</t>
  </si>
  <si>
    <t>(h)</t>
  </si>
  <si>
    <t>(i)</t>
  </si>
  <si>
    <t>(i)  Profit/(loss) after taxation before</t>
  </si>
  <si>
    <t xml:space="preserve">     deducting minority interests</t>
  </si>
  <si>
    <t>(ii) Less minority interests</t>
  </si>
  <si>
    <t>(j)</t>
  </si>
  <si>
    <t>Profit/(loss) after taxation attributable</t>
  </si>
  <si>
    <t>to members of the company</t>
  </si>
  <si>
    <t>(k)</t>
  </si>
  <si>
    <t>Extraordinary items</t>
  </si>
  <si>
    <t>(l)</t>
  </si>
  <si>
    <t>Profit/(loss) after taxation and extraordinary</t>
  </si>
  <si>
    <t>items attributable to members of the company</t>
  </si>
  <si>
    <t>KELADI MAJU BERHAD</t>
  </si>
  <si>
    <t>(Company No : 154232-K)</t>
  </si>
  <si>
    <t>CONSOLIDATED INCOME STATEMENT</t>
  </si>
  <si>
    <t>(The figures have not been audited)</t>
  </si>
  <si>
    <t>QUARTER</t>
  </si>
  <si>
    <t>RM'000</t>
  </si>
  <si>
    <t>CUMULATIVE QUARTER</t>
  </si>
  <si>
    <t>INDIVIDUAL</t>
  </si>
  <si>
    <t>Quarter</t>
  </si>
  <si>
    <t>Todate</t>
  </si>
  <si>
    <t>Corresponding</t>
  </si>
  <si>
    <t>Period</t>
  </si>
  <si>
    <t>Preceding Year</t>
  </si>
  <si>
    <t>Earnings Per Share based on 2(j) above after</t>
  </si>
  <si>
    <t>CONSOLIDATED BALANCE SHEET</t>
  </si>
  <si>
    <t>AS AT</t>
  </si>
  <si>
    <t xml:space="preserve">AS AT </t>
  </si>
  <si>
    <t>END OF</t>
  </si>
  <si>
    <t xml:space="preserve">CURRENT 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</si>
  <si>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</si>
  <si>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</si>
  <si>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</si>
  <si>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</si>
  <si>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</si>
  <si>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</si>
  <si>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Land Held For Future Development</t>
  </si>
  <si>
    <t>Non-Current Development Properties</t>
  </si>
  <si>
    <t>Intangible Assets</t>
  </si>
  <si>
    <t>Current Assets</t>
  </si>
  <si>
    <t>Current Liabilities</t>
  </si>
  <si>
    <t>Trade creditors</t>
  </si>
  <si>
    <t>Other creditors and accrual</t>
  </si>
  <si>
    <t>Net Current Assets</t>
  </si>
  <si>
    <t>Expenditure Carried Forward</t>
  </si>
  <si>
    <t>Shareholders' Fund</t>
  </si>
  <si>
    <t>Reserves</t>
  </si>
  <si>
    <t>Share Premium</t>
  </si>
  <si>
    <t>Retained Profit</t>
  </si>
  <si>
    <t>Minority Interests</t>
  </si>
  <si>
    <t>Net Tangible Assets Per Share (sen)</t>
  </si>
  <si>
    <t>Reserve Arising On Consolidation</t>
  </si>
  <si>
    <t>(AUDITED)</t>
  </si>
  <si>
    <t>(UNAUDITED)</t>
  </si>
  <si>
    <t>(ii)</t>
  </si>
  <si>
    <t>Current Year</t>
  </si>
  <si>
    <t>(Incorporated in Malaysia under the Companies Act, 1965)</t>
  </si>
  <si>
    <t xml:space="preserve">Other income including interest income </t>
  </si>
  <si>
    <t>Operating profit /(loss) before interest on borrowings,</t>
  </si>
  <si>
    <t>depreciation &amp; amortization, exceptional items, income</t>
  </si>
  <si>
    <t>tax, minority interests and extraordinary items</t>
  </si>
  <si>
    <t>Profit /(loss) before taxation, minority interests</t>
  </si>
  <si>
    <t>Basic (based on 75,831,000 ordinary shares ) (sen)</t>
  </si>
  <si>
    <t xml:space="preserve">The Board of Directors is pleased to announce the quarterly report on consolidated results for the second financial </t>
  </si>
  <si>
    <t>( Incorporated in Malaysia under the Companies Act, 1965 )</t>
  </si>
  <si>
    <t>quarter ended 31 July 1999 as follows :</t>
  </si>
  <si>
    <t xml:space="preserve">Less interest on borrowings </t>
  </si>
  <si>
    <t>Less depreciation and amortization</t>
  </si>
  <si>
    <t>Share in the results of associated companies</t>
  </si>
  <si>
    <t>Operating profit/(loss) after interest on borrowings,</t>
  </si>
  <si>
    <t xml:space="preserve">depreciation and amortization and exceptional </t>
  </si>
  <si>
    <t xml:space="preserve">items but before income tax, minority interests and   </t>
  </si>
  <si>
    <t>extraordinary items</t>
  </si>
  <si>
    <t>Fully diluted (sen)</t>
  </si>
  <si>
    <t>n/a</t>
  </si>
  <si>
    <t xml:space="preserve">deducting any provision for preference dividends, </t>
  </si>
  <si>
    <t>if any :-</t>
  </si>
  <si>
    <t>Hire Purchase Creditors</t>
  </si>
  <si>
    <t>Dividend per share</t>
  </si>
  <si>
    <t>nil</t>
  </si>
  <si>
    <t>Director's advances</t>
  </si>
  <si>
    <t>Deferred Taxation</t>
  </si>
  <si>
    <t>Net tangible assets per share (RM)</t>
  </si>
  <si>
    <t>Less taxation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</si>
</sst>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#,##0"/>
    <numFmt numFmtId="167" formatCode="0.000000"/>
    <numFmt numFmtId="168" formatCode="0.00000"/>
    <numFmt numFmtId="169" formatCode="0.0000"/>
    <numFmt numFmtId="170" formatCode="0.000"/>
  </numFmts>
  <fonts count="9">
    <font>
      <sz val="12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5" fontId="1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5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9" xfId="15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5" xfId="15" applyNumberFormat="1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0" fillId="0" borderId="7" xfId="15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8" xfId="0" applyFont="1" applyBorder="1" applyAlignment="1">
      <alignment horizontal="center"/>
    </xf>
    <xf numFmtId="3" fontId="0" fillId="0" borderId="0" xfId="15" applyNumberFormat="1" applyBorder="1" applyAlignment="1">
      <alignment/>
    </xf>
    <xf numFmtId="0" fontId="0" fillId="0" borderId="15" xfId="0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0" fillId="0" borderId="0" xfId="15" applyNumberFormat="1" applyBorder="1" applyAlignment="1">
      <alignment/>
    </xf>
    <xf numFmtId="165" fontId="1" fillId="0" borderId="21" xfId="15" applyNumberFormat="1" applyFont="1" applyBorder="1" applyAlignment="1">
      <alignment/>
    </xf>
    <xf numFmtId="165" fontId="1" fillId="0" borderId="15" xfId="15" applyNumberFormat="1" applyFont="1" applyBorder="1" applyAlignment="1">
      <alignment/>
    </xf>
    <xf numFmtId="165" fontId="1" fillId="0" borderId="22" xfId="15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C17">
      <selection activeCell="H17" sqref="H17:I17"/>
    </sheetView>
  </sheetViews>
  <sheetFormatPr defaultColWidth="9.00390625" defaultRowHeight="15.75"/>
  <cols>
    <col min="1" max="1" width="3.25390625" style="0" customWidth="1"/>
    <col min="2" max="2" width="4.00390625" style="0" customWidth="1"/>
    <col min="3" max="3" width="11.75390625" style="0" customWidth="1"/>
    <col min="4" max="4" width="12.125" style="0" customWidth="1"/>
    <col min="5" max="5" width="21.25390625" style="0" customWidth="1"/>
    <col min="6" max="6" width="10.50390625" style="0" customWidth="1"/>
    <col min="7" max="7" width="3.875" style="0" customWidth="1"/>
    <col min="8" max="8" width="9.625" style="0" customWidth="1"/>
    <col min="9" max="9" width="3.25390625" style="0" customWidth="1"/>
    <col min="10" max="10" width="11.125" style="0" customWidth="1"/>
    <col min="11" max="11" width="3.25390625" style="0" customWidth="1"/>
  </cols>
  <sheetData>
    <row r="1" spans="1:11" ht="22.5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85" t="s">
        <v>34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 t="s">
        <v>78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3" ht="15.75">
      <c r="A5" t="s">
        <v>85</v>
      </c>
      <c r="B5" s="5"/>
      <c r="C5" s="5"/>
    </row>
    <row r="6" ht="15.75">
      <c r="A6" s="9" t="s">
        <v>87</v>
      </c>
    </row>
    <row r="7" spans="2:11" ht="15.75"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.75">
      <c r="A8" s="86" t="s">
        <v>35</v>
      </c>
      <c r="B8" s="87"/>
      <c r="C8" s="87"/>
      <c r="D8" s="87"/>
      <c r="E8" s="87"/>
      <c r="F8" s="87"/>
      <c r="G8" s="87"/>
      <c r="H8" s="87"/>
      <c r="I8" s="87"/>
      <c r="J8" s="87"/>
      <c r="K8" s="88"/>
    </row>
    <row r="9" spans="1:11" ht="15.75">
      <c r="A9" s="73" t="s">
        <v>36</v>
      </c>
      <c r="B9" s="74"/>
      <c r="C9" s="74"/>
      <c r="D9" s="74"/>
      <c r="E9" s="74"/>
      <c r="F9" s="74"/>
      <c r="G9" s="74"/>
      <c r="H9" s="74"/>
      <c r="I9" s="74"/>
      <c r="J9" s="74"/>
      <c r="K9" s="75"/>
    </row>
    <row r="10" spans="1:11" ht="15.75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8"/>
    </row>
    <row r="11" spans="1:11" ht="15.75">
      <c r="A11" s="12"/>
      <c r="E11" s="25"/>
      <c r="F11" s="91" t="s">
        <v>40</v>
      </c>
      <c r="G11" s="92"/>
      <c r="H11" s="97" t="s">
        <v>39</v>
      </c>
      <c r="I11" s="97"/>
      <c r="J11" s="97"/>
      <c r="K11" s="92"/>
    </row>
    <row r="12" spans="1:11" ht="15.75">
      <c r="A12" s="13"/>
      <c r="B12" s="9"/>
      <c r="C12" s="9"/>
      <c r="D12" s="9"/>
      <c r="E12" s="22"/>
      <c r="F12" s="93" t="s">
        <v>37</v>
      </c>
      <c r="G12" s="94"/>
      <c r="H12" s="8"/>
      <c r="I12" s="8"/>
      <c r="J12" s="8"/>
      <c r="K12" s="19"/>
    </row>
    <row r="13" spans="1:11" ht="15.75">
      <c r="A13" s="14"/>
      <c r="E13" s="22"/>
      <c r="F13" s="95" t="s">
        <v>77</v>
      </c>
      <c r="G13" s="80"/>
      <c r="H13" s="35" t="s">
        <v>77</v>
      </c>
      <c r="I13" s="36"/>
      <c r="J13" s="79" t="s">
        <v>45</v>
      </c>
      <c r="K13" s="80"/>
    </row>
    <row r="14" spans="1:11" ht="15.75">
      <c r="A14" s="15"/>
      <c r="E14" s="22"/>
      <c r="F14" s="95" t="s">
        <v>41</v>
      </c>
      <c r="G14" s="80"/>
      <c r="H14" s="95" t="s">
        <v>42</v>
      </c>
      <c r="I14" s="80"/>
      <c r="J14" s="79" t="s">
        <v>43</v>
      </c>
      <c r="K14" s="80"/>
    </row>
    <row r="15" spans="1:11" ht="15.75">
      <c r="A15" s="15"/>
      <c r="E15" s="22"/>
      <c r="F15" s="14"/>
      <c r="G15" s="22"/>
      <c r="H15" s="14"/>
      <c r="I15" s="22"/>
      <c r="J15" s="79" t="s">
        <v>44</v>
      </c>
      <c r="K15" s="80"/>
    </row>
    <row r="16" spans="1:11" ht="15.75">
      <c r="A16" s="15"/>
      <c r="E16" s="22"/>
      <c r="F16" s="83">
        <v>36372</v>
      </c>
      <c r="G16" s="82"/>
      <c r="H16" s="83">
        <v>36372</v>
      </c>
      <c r="I16" s="82"/>
      <c r="J16" s="81">
        <v>36007</v>
      </c>
      <c r="K16" s="82"/>
    </row>
    <row r="17" spans="1:11" ht="15.75">
      <c r="A17" s="16"/>
      <c r="B17" s="6"/>
      <c r="C17" s="6"/>
      <c r="D17" s="6"/>
      <c r="E17" s="23"/>
      <c r="F17" s="96" t="s">
        <v>38</v>
      </c>
      <c r="G17" s="90"/>
      <c r="H17" s="96" t="s">
        <v>38</v>
      </c>
      <c r="I17" s="90"/>
      <c r="J17" s="89" t="s">
        <v>38</v>
      </c>
      <c r="K17" s="90"/>
    </row>
    <row r="18" spans="1:11" ht="15.75">
      <c r="A18" s="17">
        <v>1</v>
      </c>
      <c r="B18" s="41" t="s">
        <v>10</v>
      </c>
      <c r="C18" t="s">
        <v>9</v>
      </c>
      <c r="E18" s="22"/>
      <c r="F18" s="26">
        <v>9717</v>
      </c>
      <c r="G18" s="27"/>
      <c r="H18" s="37">
        <v>14359</v>
      </c>
      <c r="I18" s="38"/>
      <c r="J18" s="3">
        <v>8607</v>
      </c>
      <c r="K18" s="22"/>
    </row>
    <row r="19" spans="1:11" ht="15.75">
      <c r="A19" s="15"/>
      <c r="B19" s="20" t="s">
        <v>11</v>
      </c>
      <c r="C19" t="s">
        <v>12</v>
      </c>
      <c r="E19" s="22"/>
      <c r="F19" s="26">
        <v>0</v>
      </c>
      <c r="G19" s="27"/>
      <c r="H19" s="26">
        <v>0</v>
      </c>
      <c r="I19" s="27"/>
      <c r="J19" s="3"/>
      <c r="K19" s="22"/>
    </row>
    <row r="20" spans="1:11" ht="15.75">
      <c r="A20" s="16"/>
      <c r="B20" s="21" t="s">
        <v>13</v>
      </c>
      <c r="C20" s="6" t="s">
        <v>79</v>
      </c>
      <c r="D20" s="6"/>
      <c r="E20" s="23"/>
      <c r="F20" s="28">
        <v>468</v>
      </c>
      <c r="G20" s="29"/>
      <c r="H20" s="28">
        <v>658</v>
      </c>
      <c r="I20" s="29"/>
      <c r="J20" s="2">
        <v>1505</v>
      </c>
      <c r="K20" s="23"/>
    </row>
    <row r="21" spans="1:11" ht="15.75">
      <c r="A21" s="15"/>
      <c r="B21" s="44"/>
      <c r="E21" s="22"/>
      <c r="F21" s="26"/>
      <c r="G21" s="27"/>
      <c r="H21" s="26"/>
      <c r="I21" s="27"/>
      <c r="J21" s="3"/>
      <c r="K21" s="22"/>
    </row>
    <row r="22" spans="1:11" ht="15.75">
      <c r="A22" s="17">
        <v>2</v>
      </c>
      <c r="B22" s="20" t="s">
        <v>10</v>
      </c>
      <c r="C22" t="s">
        <v>80</v>
      </c>
      <c r="E22" s="22"/>
      <c r="F22" s="26">
        <v>2343</v>
      </c>
      <c r="G22" s="27"/>
      <c r="H22" s="26">
        <v>3105</v>
      </c>
      <c r="I22" s="27"/>
      <c r="J22" s="3">
        <v>3266</v>
      </c>
      <c r="K22" s="22"/>
    </row>
    <row r="23" spans="1:11" ht="15.75">
      <c r="A23" s="15"/>
      <c r="B23" s="20"/>
      <c r="C23" t="s">
        <v>81</v>
      </c>
      <c r="E23" s="22"/>
      <c r="F23" s="26"/>
      <c r="G23" s="27"/>
      <c r="H23" s="26"/>
      <c r="I23" s="27"/>
      <c r="J23" s="3"/>
      <c r="K23" s="22"/>
    </row>
    <row r="24" spans="1:11" ht="15.75">
      <c r="A24" s="16"/>
      <c r="B24" s="45"/>
      <c r="C24" s="6" t="s">
        <v>82</v>
      </c>
      <c r="D24" s="6"/>
      <c r="E24" s="23"/>
      <c r="F24" s="28"/>
      <c r="G24" s="29"/>
      <c r="H24" s="28"/>
      <c r="I24" s="29"/>
      <c r="J24" s="2"/>
      <c r="K24" s="23"/>
    </row>
    <row r="25" spans="1:11" ht="15.75">
      <c r="A25" s="18"/>
      <c r="B25" s="46" t="s">
        <v>11</v>
      </c>
      <c r="C25" s="10" t="s">
        <v>88</v>
      </c>
      <c r="D25" s="10"/>
      <c r="E25" s="24"/>
      <c r="F25" s="30">
        <v>0</v>
      </c>
      <c r="G25" s="31"/>
      <c r="H25" s="30">
        <v>0</v>
      </c>
      <c r="I25" s="31"/>
      <c r="J25" s="4">
        <v>12</v>
      </c>
      <c r="K25" s="24"/>
    </row>
    <row r="26" spans="1:11" ht="15.75">
      <c r="A26" s="16"/>
      <c r="B26" s="21" t="s">
        <v>13</v>
      </c>
      <c r="C26" s="6" t="s">
        <v>89</v>
      </c>
      <c r="D26" s="6"/>
      <c r="E26" s="23"/>
      <c r="F26" s="28">
        <v>0</v>
      </c>
      <c r="G26" s="29"/>
      <c r="H26" s="28">
        <v>0</v>
      </c>
      <c r="I26" s="29"/>
      <c r="J26" s="2">
        <v>60</v>
      </c>
      <c r="K26" s="23"/>
    </row>
    <row r="27" spans="1:11" ht="15.75">
      <c r="A27" s="18"/>
      <c r="B27" s="46" t="s">
        <v>14</v>
      </c>
      <c r="C27" s="10" t="s">
        <v>15</v>
      </c>
      <c r="D27" s="10"/>
      <c r="E27" s="24"/>
      <c r="F27" s="30">
        <v>0</v>
      </c>
      <c r="G27" s="31"/>
      <c r="H27" s="30">
        <v>0</v>
      </c>
      <c r="I27" s="31"/>
      <c r="J27" s="30">
        <v>0</v>
      </c>
      <c r="K27" s="24"/>
    </row>
    <row r="28" spans="1:11" ht="15.75">
      <c r="A28" s="15"/>
      <c r="B28" s="20" t="s">
        <v>16</v>
      </c>
      <c r="C28" t="s">
        <v>91</v>
      </c>
      <c r="E28" s="22"/>
      <c r="F28" s="26">
        <f>F22-F26</f>
        <v>2343</v>
      </c>
      <c r="G28" s="27"/>
      <c r="H28" s="26">
        <f>H22-H26</f>
        <v>3105</v>
      </c>
      <c r="I28" s="27"/>
      <c r="J28" s="26">
        <f>J22-J26-J25</f>
        <v>3194</v>
      </c>
      <c r="K28" s="22"/>
    </row>
    <row r="29" spans="1:11" ht="15.75">
      <c r="A29" s="15"/>
      <c r="B29" s="20"/>
      <c r="C29" t="s">
        <v>92</v>
      </c>
      <c r="E29" s="22"/>
      <c r="F29" s="26"/>
      <c r="G29" s="27"/>
      <c r="H29" s="26"/>
      <c r="I29" s="27"/>
      <c r="J29" s="3"/>
      <c r="K29" s="22"/>
    </row>
    <row r="30" spans="1:11" ht="15.75">
      <c r="A30" s="15"/>
      <c r="B30" s="20"/>
      <c r="C30" t="s">
        <v>93</v>
      </c>
      <c r="E30" s="22"/>
      <c r="F30" s="26"/>
      <c r="G30" s="27"/>
      <c r="H30" s="26"/>
      <c r="I30" s="27"/>
      <c r="J30" s="3"/>
      <c r="K30" s="22"/>
    </row>
    <row r="31" spans="1:11" ht="15.75">
      <c r="A31" s="16"/>
      <c r="B31" s="21"/>
      <c r="C31" s="6" t="s">
        <v>94</v>
      </c>
      <c r="D31" s="6"/>
      <c r="E31" s="23"/>
      <c r="F31" s="28"/>
      <c r="G31" s="29"/>
      <c r="H31" s="28"/>
      <c r="I31" s="29"/>
      <c r="J31" s="2"/>
      <c r="K31" s="23"/>
    </row>
    <row r="32" spans="1:11" ht="15.75">
      <c r="A32" s="18"/>
      <c r="B32" s="46" t="s">
        <v>17</v>
      </c>
      <c r="C32" s="10" t="s">
        <v>90</v>
      </c>
      <c r="D32" s="10"/>
      <c r="E32" s="24"/>
      <c r="F32" s="30">
        <v>-8</v>
      </c>
      <c r="G32" s="31"/>
      <c r="H32" s="30">
        <v>14</v>
      </c>
      <c r="I32" s="31"/>
      <c r="J32" s="4">
        <v>438</v>
      </c>
      <c r="K32" s="24"/>
    </row>
    <row r="33" spans="1:11" ht="15.75">
      <c r="A33" s="15"/>
      <c r="B33" s="20" t="s">
        <v>18</v>
      </c>
      <c r="C33" t="s">
        <v>83</v>
      </c>
      <c r="E33" s="22"/>
      <c r="F33" s="26">
        <f>SUM(F28:F32)</f>
        <v>2335</v>
      </c>
      <c r="G33" s="27"/>
      <c r="H33" s="26">
        <f>SUM(H28:H32)</f>
        <v>3119</v>
      </c>
      <c r="I33" s="27"/>
      <c r="J33" s="3">
        <f>SUM(J28:J32)</f>
        <v>3632</v>
      </c>
      <c r="K33" s="22"/>
    </row>
    <row r="34" spans="1:11" ht="15.75">
      <c r="A34" s="16"/>
      <c r="B34" s="21"/>
      <c r="C34" s="6" t="s">
        <v>19</v>
      </c>
      <c r="D34" s="6"/>
      <c r="E34" s="23"/>
      <c r="F34" s="28"/>
      <c r="G34" s="29"/>
      <c r="H34" s="28"/>
      <c r="I34" s="29"/>
      <c r="J34" s="2"/>
      <c r="K34" s="23"/>
    </row>
    <row r="35" spans="1:11" ht="15.75">
      <c r="A35" s="18"/>
      <c r="B35" s="46" t="s">
        <v>20</v>
      </c>
      <c r="C35" s="10" t="s">
        <v>105</v>
      </c>
      <c r="D35" s="10"/>
      <c r="E35" s="24"/>
      <c r="F35" s="30">
        <v>610</v>
      </c>
      <c r="G35" s="31"/>
      <c r="H35" s="30">
        <v>830</v>
      </c>
      <c r="I35" s="31"/>
      <c r="J35" s="4">
        <v>1017</v>
      </c>
      <c r="K35" s="24"/>
    </row>
    <row r="36" spans="1:11" ht="15.75">
      <c r="A36" s="15"/>
      <c r="B36" s="20" t="s">
        <v>21</v>
      </c>
      <c r="C36" t="s">
        <v>22</v>
      </c>
      <c r="E36" s="22"/>
      <c r="F36" s="26">
        <f>F33-F35</f>
        <v>1725</v>
      </c>
      <c r="G36" s="27"/>
      <c r="H36" s="26">
        <f>H33-H35</f>
        <v>2289</v>
      </c>
      <c r="I36" s="27"/>
      <c r="J36" s="26">
        <f>J33-J35</f>
        <v>2615</v>
      </c>
      <c r="K36" s="22"/>
    </row>
    <row r="37" spans="1:11" ht="15.75">
      <c r="A37" s="16"/>
      <c r="B37" s="21"/>
      <c r="C37" s="6" t="s">
        <v>23</v>
      </c>
      <c r="D37" s="6"/>
      <c r="E37" s="23"/>
      <c r="F37" s="28"/>
      <c r="G37" s="29"/>
      <c r="H37" s="28"/>
      <c r="I37" s="29"/>
      <c r="J37" s="2"/>
      <c r="K37" s="23"/>
    </row>
    <row r="38" spans="1:11" ht="15.75">
      <c r="A38" s="18"/>
      <c r="B38" s="46"/>
      <c r="C38" s="10" t="s">
        <v>24</v>
      </c>
      <c r="D38" s="10"/>
      <c r="E38" s="24"/>
      <c r="F38" s="30">
        <v>23</v>
      </c>
      <c r="G38" s="31"/>
      <c r="H38" s="43">
        <v>29</v>
      </c>
      <c r="I38" s="31"/>
      <c r="J38" s="4">
        <v>284</v>
      </c>
      <c r="K38" s="24"/>
    </row>
    <row r="39" spans="1:11" ht="15.75">
      <c r="A39" s="15"/>
      <c r="B39" s="20" t="s">
        <v>25</v>
      </c>
      <c r="C39" t="s">
        <v>26</v>
      </c>
      <c r="E39" s="22"/>
      <c r="F39" s="26">
        <f>F36-F38</f>
        <v>1702</v>
      </c>
      <c r="G39" s="27"/>
      <c r="H39" s="26">
        <f>H36-H38</f>
        <v>2260</v>
      </c>
      <c r="I39" s="27"/>
      <c r="J39" s="26">
        <f>J36-J38</f>
        <v>2331</v>
      </c>
      <c r="K39" s="22"/>
    </row>
    <row r="40" spans="1:11" ht="15.75">
      <c r="A40" s="16"/>
      <c r="B40" s="21"/>
      <c r="C40" s="6" t="s">
        <v>27</v>
      </c>
      <c r="D40" s="6"/>
      <c r="E40" s="23"/>
      <c r="F40" s="28"/>
      <c r="G40" s="29"/>
      <c r="H40" s="28"/>
      <c r="I40" s="29"/>
      <c r="J40" s="2"/>
      <c r="K40" s="23"/>
    </row>
    <row r="41" spans="1:11" ht="15.75">
      <c r="A41" s="18"/>
      <c r="B41" s="46" t="s">
        <v>28</v>
      </c>
      <c r="C41" s="10" t="s">
        <v>29</v>
      </c>
      <c r="D41" s="10"/>
      <c r="E41" s="24"/>
      <c r="F41" s="30">
        <v>0</v>
      </c>
      <c r="G41" s="31"/>
      <c r="H41" s="30">
        <v>0</v>
      </c>
      <c r="I41" s="31"/>
      <c r="J41" s="30">
        <v>0</v>
      </c>
      <c r="K41" s="24"/>
    </row>
    <row r="42" spans="1:11" ht="15.75">
      <c r="A42" s="15"/>
      <c r="B42" s="20" t="s">
        <v>30</v>
      </c>
      <c r="C42" t="s">
        <v>31</v>
      </c>
      <c r="E42" s="22"/>
      <c r="F42" s="32">
        <f>SUM(F39:F41)</f>
        <v>1702</v>
      </c>
      <c r="G42" s="33"/>
      <c r="H42" s="32">
        <f>SUM(H39:H41)</f>
        <v>2260</v>
      </c>
      <c r="I42" s="33"/>
      <c r="J42" s="11">
        <f>SUM(J39:J41)</f>
        <v>2331</v>
      </c>
      <c r="K42" s="22"/>
    </row>
    <row r="43" spans="1:11" ht="15.75">
      <c r="A43" s="16"/>
      <c r="B43" s="21"/>
      <c r="C43" s="6" t="s">
        <v>32</v>
      </c>
      <c r="D43" s="6"/>
      <c r="E43" s="23"/>
      <c r="F43" s="28"/>
      <c r="G43" s="29"/>
      <c r="H43" s="28"/>
      <c r="I43" s="29"/>
      <c r="J43" s="2"/>
      <c r="K43" s="23"/>
    </row>
    <row r="44" spans="1:11" ht="15.75">
      <c r="A44" s="15"/>
      <c r="B44" s="20"/>
      <c r="E44" s="22"/>
      <c r="F44" s="26"/>
      <c r="G44" s="27"/>
      <c r="H44" s="26"/>
      <c r="I44" s="27"/>
      <c r="J44" s="3"/>
      <c r="K44" s="22"/>
    </row>
    <row r="45" spans="1:11" ht="15.75">
      <c r="A45" s="17">
        <v>3</v>
      </c>
      <c r="B45" s="20" t="s">
        <v>10</v>
      </c>
      <c r="C45" t="s">
        <v>46</v>
      </c>
      <c r="E45" s="22"/>
      <c r="F45" s="26"/>
      <c r="G45" s="27"/>
      <c r="H45" s="26"/>
      <c r="I45" s="27"/>
      <c r="J45" s="3"/>
      <c r="K45" s="22"/>
    </row>
    <row r="46" spans="1:11" ht="15.75">
      <c r="A46" s="15"/>
      <c r="B46" s="20"/>
      <c r="C46" t="s">
        <v>97</v>
      </c>
      <c r="E46" s="22"/>
      <c r="F46" s="26"/>
      <c r="G46" s="27"/>
      <c r="H46" s="26"/>
      <c r="I46" s="27"/>
      <c r="J46" s="3"/>
      <c r="K46" s="22"/>
    </row>
    <row r="47" spans="1:11" ht="15.75">
      <c r="A47" s="15"/>
      <c r="B47" s="20"/>
      <c r="C47" t="s">
        <v>98</v>
      </c>
      <c r="E47" s="22"/>
      <c r="F47" s="26"/>
      <c r="G47" s="27"/>
      <c r="H47" s="26"/>
      <c r="I47" s="27"/>
      <c r="J47" s="3"/>
      <c r="K47" s="22"/>
    </row>
    <row r="48" spans="1:11" ht="15.75">
      <c r="A48" s="15"/>
      <c r="B48" s="20" t="s">
        <v>21</v>
      </c>
      <c r="C48" t="s">
        <v>84</v>
      </c>
      <c r="E48" s="22"/>
      <c r="F48" s="40">
        <f>F39/75831*100</f>
        <v>2.2444646648468307</v>
      </c>
      <c r="G48" s="27"/>
      <c r="H48" s="40">
        <f>H39/75831*100</f>
        <v>2.9803114821115377</v>
      </c>
      <c r="I48" s="27"/>
      <c r="J48" s="40">
        <f>J39/75831*100</f>
        <v>3.0739407366380505</v>
      </c>
      <c r="K48" s="22"/>
    </row>
    <row r="49" spans="1:11" ht="15.75">
      <c r="A49" s="15"/>
      <c r="B49" s="20" t="s">
        <v>76</v>
      </c>
      <c r="C49" t="s">
        <v>95</v>
      </c>
      <c r="E49" s="22"/>
      <c r="F49" s="15" t="s">
        <v>96</v>
      </c>
      <c r="G49" s="22"/>
      <c r="H49" s="15" t="s">
        <v>96</v>
      </c>
      <c r="I49" s="22"/>
      <c r="J49" s="39" t="s">
        <v>96</v>
      </c>
      <c r="K49" s="22"/>
    </row>
    <row r="50" spans="1:11" ht="15.75">
      <c r="A50" s="16"/>
      <c r="B50" s="45"/>
      <c r="C50" s="6"/>
      <c r="D50" s="6"/>
      <c r="E50" s="23"/>
      <c r="F50" s="34"/>
      <c r="G50" s="23"/>
      <c r="H50" s="16"/>
      <c r="I50" s="23"/>
      <c r="J50" s="6"/>
      <c r="K50" s="23"/>
    </row>
    <row r="51" spans="1:11" ht="15.75">
      <c r="A51" s="70">
        <v>4</v>
      </c>
      <c r="B51" s="24"/>
      <c r="C51" s="10" t="s">
        <v>104</v>
      </c>
      <c r="D51" s="10"/>
      <c r="E51" s="24"/>
      <c r="F51" s="71">
        <v>1.61</v>
      </c>
      <c r="G51" s="72"/>
      <c r="H51" s="71">
        <v>1.61</v>
      </c>
      <c r="I51" s="72"/>
      <c r="J51" s="71">
        <v>1.57</v>
      </c>
      <c r="K51" s="24"/>
    </row>
    <row r="52" spans="1:11" ht="15.75">
      <c r="A52" s="70">
        <v>5</v>
      </c>
      <c r="B52" s="24"/>
      <c r="C52" s="10" t="s">
        <v>100</v>
      </c>
      <c r="D52" s="10"/>
      <c r="E52" s="24"/>
      <c r="F52" s="71" t="s">
        <v>101</v>
      </c>
      <c r="G52" s="72"/>
      <c r="H52" s="71" t="s">
        <v>101</v>
      </c>
      <c r="I52" s="72"/>
      <c r="J52" s="71" t="s">
        <v>101</v>
      </c>
      <c r="K52" s="24"/>
    </row>
  </sheetData>
  <mergeCells count="21">
    <mergeCell ref="J17:K17"/>
    <mergeCell ref="F11:G11"/>
    <mergeCell ref="F12:G12"/>
    <mergeCell ref="F13:G13"/>
    <mergeCell ref="H17:I17"/>
    <mergeCell ref="F14:G14"/>
    <mergeCell ref="F16:G16"/>
    <mergeCell ref="F17:G17"/>
    <mergeCell ref="H14:I14"/>
    <mergeCell ref="H11:K11"/>
    <mergeCell ref="A1:K1"/>
    <mergeCell ref="A2:K2"/>
    <mergeCell ref="A3:K3"/>
    <mergeCell ref="A8:K8"/>
    <mergeCell ref="A9:K9"/>
    <mergeCell ref="A10:K10"/>
    <mergeCell ref="J15:K15"/>
    <mergeCell ref="J16:K16"/>
    <mergeCell ref="J13:K13"/>
    <mergeCell ref="J14:K14"/>
    <mergeCell ref="H16:I16"/>
  </mergeCells>
  <printOptions/>
  <pageMargins left="0.59" right="0.56" top="0.48" bottom="0.5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50">
      <selection activeCell="B61" sqref="B61"/>
    </sheetView>
  </sheetViews>
  <sheetFormatPr defaultColWidth="9.00390625" defaultRowHeight="15.75"/>
  <cols>
    <col min="1" max="1" width="5.375" style="0" customWidth="1"/>
    <col min="2" max="2" width="3.625" style="0" customWidth="1"/>
    <col min="3" max="3" width="3.375" style="0" customWidth="1"/>
    <col min="4" max="4" width="16.125" style="0" customWidth="1"/>
    <col min="6" max="6" width="18.75390625" style="0" customWidth="1"/>
    <col min="7" max="7" width="12.00390625" style="0" customWidth="1"/>
    <col min="8" max="8" width="4.375" style="0" customWidth="1"/>
    <col min="9" max="9" width="11.00390625" style="0" customWidth="1"/>
    <col min="10" max="10" width="4.375" style="0" customWidth="1"/>
  </cols>
  <sheetData>
    <row r="1" spans="1:10" ht="22.5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5.75">
      <c r="A2" s="85" t="s">
        <v>34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>
      <c r="A3" s="85" t="s">
        <v>86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5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.75">
      <c r="A5" s="86" t="s">
        <v>47</v>
      </c>
      <c r="B5" s="87"/>
      <c r="C5" s="87"/>
      <c r="D5" s="87"/>
      <c r="E5" s="87"/>
      <c r="F5" s="87"/>
      <c r="G5" s="87"/>
      <c r="H5" s="87"/>
      <c r="I5" s="87"/>
      <c r="J5" s="88"/>
    </row>
    <row r="6" spans="1:10" ht="18.75">
      <c r="A6" s="54"/>
      <c r="B6" s="47"/>
      <c r="C6" s="47"/>
      <c r="D6" s="47"/>
      <c r="E6" s="47"/>
      <c r="F6" s="47"/>
      <c r="G6" s="47"/>
      <c r="H6" s="47"/>
      <c r="I6" s="47"/>
      <c r="J6" s="51"/>
    </row>
    <row r="7" spans="1:10" ht="15.75">
      <c r="A7" s="14"/>
      <c r="B7" s="9"/>
      <c r="C7" s="9"/>
      <c r="D7" s="9"/>
      <c r="E7" s="9"/>
      <c r="F7" s="25"/>
      <c r="G7" s="86" t="s">
        <v>75</v>
      </c>
      <c r="H7" s="88"/>
      <c r="I7" s="79" t="s">
        <v>74</v>
      </c>
      <c r="J7" s="80"/>
    </row>
    <row r="8" spans="1:10" ht="15.75">
      <c r="A8" s="14"/>
      <c r="B8" s="9"/>
      <c r="C8" s="9"/>
      <c r="D8" s="9"/>
      <c r="E8" s="9"/>
      <c r="F8" s="22"/>
      <c r="G8" s="95" t="s">
        <v>49</v>
      </c>
      <c r="H8" s="80"/>
      <c r="I8" s="79" t="s">
        <v>48</v>
      </c>
      <c r="J8" s="80"/>
    </row>
    <row r="9" spans="1:10" ht="15.75">
      <c r="A9" s="14"/>
      <c r="B9" s="9"/>
      <c r="C9" s="9"/>
      <c r="D9" s="9"/>
      <c r="E9" s="9"/>
      <c r="F9" s="22"/>
      <c r="G9" s="95" t="s">
        <v>50</v>
      </c>
      <c r="H9" s="80"/>
      <c r="I9" s="79" t="s">
        <v>52</v>
      </c>
      <c r="J9" s="80"/>
    </row>
    <row r="10" spans="1:10" ht="15.75">
      <c r="A10" s="14"/>
      <c r="B10" s="9"/>
      <c r="C10" s="9"/>
      <c r="D10" s="9"/>
      <c r="E10" s="9"/>
      <c r="F10" s="22"/>
      <c r="G10" s="95" t="s">
        <v>51</v>
      </c>
      <c r="H10" s="80"/>
      <c r="I10" s="79" t="s">
        <v>53</v>
      </c>
      <c r="J10" s="80"/>
    </row>
    <row r="11" spans="1:10" ht="15.75">
      <c r="A11" s="14"/>
      <c r="B11" s="9"/>
      <c r="C11" s="9"/>
      <c r="D11" s="9"/>
      <c r="E11" s="9"/>
      <c r="F11" s="22"/>
      <c r="G11" s="95" t="s">
        <v>37</v>
      </c>
      <c r="H11" s="80"/>
      <c r="I11" s="79" t="s">
        <v>54</v>
      </c>
      <c r="J11" s="80"/>
    </row>
    <row r="12" spans="1:10" ht="15.75">
      <c r="A12" s="14"/>
      <c r="B12" s="9"/>
      <c r="C12" s="9"/>
      <c r="D12" s="9"/>
      <c r="E12" s="9"/>
      <c r="F12" s="22"/>
      <c r="G12" s="83">
        <v>36372</v>
      </c>
      <c r="H12" s="82"/>
      <c r="I12" s="81">
        <v>36191</v>
      </c>
      <c r="J12" s="82"/>
    </row>
    <row r="13" spans="1:10" ht="15.75">
      <c r="A13" s="34"/>
      <c r="B13" s="6"/>
      <c r="C13" s="6"/>
      <c r="D13" s="6"/>
      <c r="E13" s="6"/>
      <c r="F13" s="23"/>
      <c r="G13" s="96" t="s">
        <v>38</v>
      </c>
      <c r="H13" s="90"/>
      <c r="I13" s="89" t="s">
        <v>38</v>
      </c>
      <c r="J13" s="90"/>
    </row>
    <row r="14" spans="1:10" ht="15.75">
      <c r="A14" s="55"/>
      <c r="B14" s="9"/>
      <c r="C14" s="9"/>
      <c r="D14" s="9"/>
      <c r="E14" s="9"/>
      <c r="F14" s="22"/>
      <c r="G14" s="14"/>
      <c r="H14" s="22"/>
      <c r="I14" s="9"/>
      <c r="J14" s="22"/>
    </row>
    <row r="15" spans="1:10" ht="15.75">
      <c r="A15" s="57">
        <v>1</v>
      </c>
      <c r="B15" s="9" t="s">
        <v>55</v>
      </c>
      <c r="C15" s="9"/>
      <c r="D15" s="9"/>
      <c r="E15" s="9"/>
      <c r="F15" s="22"/>
      <c r="G15" s="3">
        <v>19415</v>
      </c>
      <c r="H15" s="27"/>
      <c r="I15" s="62">
        <v>19568</v>
      </c>
      <c r="J15" s="22"/>
    </row>
    <row r="16" spans="1:10" ht="15.75">
      <c r="A16" s="57">
        <v>2</v>
      </c>
      <c r="B16" s="9" t="s">
        <v>56</v>
      </c>
      <c r="C16" s="9"/>
      <c r="D16" s="9"/>
      <c r="E16" s="9"/>
      <c r="F16" s="22"/>
      <c r="G16" s="3">
        <v>9893</v>
      </c>
      <c r="H16" s="27"/>
      <c r="I16" s="62">
        <v>9879</v>
      </c>
      <c r="J16" s="22"/>
    </row>
    <row r="17" spans="1:10" ht="15.75">
      <c r="A17" s="57">
        <v>3</v>
      </c>
      <c r="B17" s="9" t="s">
        <v>57</v>
      </c>
      <c r="C17" s="9"/>
      <c r="D17" s="9"/>
      <c r="E17" s="9"/>
      <c r="F17" s="22"/>
      <c r="G17" s="3">
        <v>836</v>
      </c>
      <c r="H17" s="27"/>
      <c r="I17" s="62">
        <v>836</v>
      </c>
      <c r="J17" s="22"/>
    </row>
    <row r="18" spans="1:10" ht="15.75">
      <c r="A18" s="57">
        <v>4</v>
      </c>
      <c r="B18" s="9" t="s">
        <v>58</v>
      </c>
      <c r="C18" s="9"/>
      <c r="D18" s="9"/>
      <c r="E18" s="9"/>
      <c r="F18" s="22"/>
      <c r="G18" s="3">
        <v>47279</v>
      </c>
      <c r="H18" s="27"/>
      <c r="I18" s="62">
        <v>9325</v>
      </c>
      <c r="J18" s="22"/>
    </row>
    <row r="19" spans="1:10" ht="15.75">
      <c r="A19" s="57">
        <v>5</v>
      </c>
      <c r="B19" s="9" t="s">
        <v>59</v>
      </c>
      <c r="C19" s="9"/>
      <c r="D19" s="9"/>
      <c r="E19" s="9"/>
      <c r="F19" s="22"/>
      <c r="G19" s="3">
        <v>1901</v>
      </c>
      <c r="H19" s="27"/>
      <c r="I19" s="62">
        <v>1892</v>
      </c>
      <c r="J19" s="22"/>
    </row>
    <row r="20" spans="1:10" ht="15.75">
      <c r="A20" s="57">
        <v>6</v>
      </c>
      <c r="B20" s="9" t="s">
        <v>60</v>
      </c>
      <c r="C20" s="9"/>
      <c r="D20" s="9"/>
      <c r="E20" s="9"/>
      <c r="F20" s="22"/>
      <c r="G20" s="3">
        <v>0</v>
      </c>
      <c r="H20" s="27"/>
      <c r="I20" s="3">
        <v>0</v>
      </c>
      <c r="J20" s="22"/>
    </row>
    <row r="21" spans="1:10" ht="15.75">
      <c r="A21" s="56"/>
      <c r="B21" s="6"/>
      <c r="C21" s="6"/>
      <c r="D21" s="6"/>
      <c r="E21" s="6"/>
      <c r="F21" s="23"/>
      <c r="G21" s="28"/>
      <c r="H21" s="29"/>
      <c r="I21" s="2"/>
      <c r="J21" s="23"/>
    </row>
    <row r="22" spans="1:10" ht="15.75">
      <c r="A22" s="57">
        <v>7</v>
      </c>
      <c r="B22" s="9" t="s">
        <v>61</v>
      </c>
      <c r="C22" s="9"/>
      <c r="D22" s="9"/>
      <c r="E22" s="9"/>
      <c r="F22" s="22"/>
      <c r="G22" s="26"/>
      <c r="H22" s="27"/>
      <c r="I22" s="52"/>
      <c r="J22" s="22"/>
    </row>
    <row r="23" spans="1:10" ht="15.75">
      <c r="A23" s="57"/>
      <c r="B23" s="9"/>
      <c r="C23" s="9" t="s">
        <v>0</v>
      </c>
      <c r="D23" s="9"/>
      <c r="E23" s="9"/>
      <c r="F23" s="22"/>
      <c r="G23" s="26">
        <v>11857</v>
      </c>
      <c r="H23" s="27"/>
      <c r="I23" s="3">
        <v>12167</v>
      </c>
      <c r="J23" s="22"/>
    </row>
    <row r="24" spans="1:10" ht="15.75">
      <c r="A24" s="57"/>
      <c r="B24" s="9"/>
      <c r="C24" s="9" t="s">
        <v>1</v>
      </c>
      <c r="D24" s="9"/>
      <c r="E24" s="9"/>
      <c r="F24" s="22"/>
      <c r="G24" s="26">
        <v>43115</v>
      </c>
      <c r="H24" s="27"/>
      <c r="I24" s="3">
        <v>43784</v>
      </c>
      <c r="J24" s="22"/>
    </row>
    <row r="25" spans="1:10" ht="15.75">
      <c r="A25" s="57"/>
      <c r="B25" s="9"/>
      <c r="C25" s="9" t="s">
        <v>2</v>
      </c>
      <c r="D25" s="9"/>
      <c r="E25" s="9"/>
      <c r="F25" s="22"/>
      <c r="G25" s="26">
        <v>9996</v>
      </c>
      <c r="H25" s="27"/>
      <c r="I25" s="3">
        <v>9620</v>
      </c>
      <c r="J25" s="22"/>
    </row>
    <row r="26" spans="1:10" ht="15.75">
      <c r="A26" s="57"/>
      <c r="B26" s="9"/>
      <c r="C26" s="9" t="s">
        <v>3</v>
      </c>
      <c r="D26" s="9"/>
      <c r="E26" s="9"/>
      <c r="F26" s="22"/>
      <c r="G26" s="26">
        <v>470</v>
      </c>
      <c r="H26" s="27"/>
      <c r="I26" s="3">
        <v>444</v>
      </c>
      <c r="J26" s="22"/>
    </row>
    <row r="27" spans="1:10" ht="15.75">
      <c r="A27" s="57"/>
      <c r="B27" s="9"/>
      <c r="C27" s="9" t="s">
        <v>4</v>
      </c>
      <c r="D27" s="9"/>
      <c r="E27" s="9"/>
      <c r="F27" s="22"/>
      <c r="G27" s="26">
        <v>2474</v>
      </c>
      <c r="H27" s="27"/>
      <c r="I27" s="3">
        <v>29852</v>
      </c>
      <c r="J27" s="22"/>
    </row>
    <row r="28" spans="1:10" ht="15.75">
      <c r="A28" s="57"/>
      <c r="B28" s="9"/>
      <c r="C28" s="9" t="s">
        <v>5</v>
      </c>
      <c r="D28" s="9"/>
      <c r="E28" s="9"/>
      <c r="F28" s="22"/>
      <c r="G28" s="28">
        <v>1909</v>
      </c>
      <c r="H28" s="29"/>
      <c r="I28" s="2">
        <v>3099</v>
      </c>
      <c r="J28" s="23"/>
    </row>
    <row r="29" spans="1:10" ht="15.75">
      <c r="A29" s="56"/>
      <c r="B29" s="6"/>
      <c r="C29" s="6"/>
      <c r="D29" s="6"/>
      <c r="E29" s="6"/>
      <c r="F29" s="23"/>
      <c r="G29" s="28">
        <f>SUM(G23:G28)</f>
        <v>69821</v>
      </c>
      <c r="H29" s="29"/>
      <c r="I29" s="2">
        <f>SUM(I23:I28)</f>
        <v>98966</v>
      </c>
      <c r="J29" s="23"/>
    </row>
    <row r="30" spans="1:10" ht="15.75">
      <c r="A30" s="57">
        <v>8</v>
      </c>
      <c r="B30" s="9" t="s">
        <v>62</v>
      </c>
      <c r="C30" s="9"/>
      <c r="D30" s="9"/>
      <c r="E30" s="9"/>
      <c r="F30" s="22"/>
      <c r="G30" s="26"/>
      <c r="H30" s="27"/>
      <c r="I30" s="3"/>
      <c r="J30" s="22"/>
    </row>
    <row r="31" spans="1:10" ht="15.75">
      <c r="A31" s="57"/>
      <c r="B31" s="9"/>
      <c r="C31" s="9" t="s">
        <v>63</v>
      </c>
      <c r="D31" s="9"/>
      <c r="E31" s="9"/>
      <c r="F31" s="22"/>
      <c r="G31" s="26">
        <v>1048</v>
      </c>
      <c r="H31" s="27"/>
      <c r="I31" s="3">
        <v>1837</v>
      </c>
      <c r="J31" s="22"/>
    </row>
    <row r="32" spans="1:10" ht="15.75">
      <c r="A32" s="57"/>
      <c r="B32" s="9"/>
      <c r="C32" s="9" t="s">
        <v>64</v>
      </c>
      <c r="D32" s="9"/>
      <c r="E32" s="9"/>
      <c r="F32" s="22"/>
      <c r="G32" s="26">
        <v>859</v>
      </c>
      <c r="H32" s="27"/>
      <c r="I32" s="3">
        <v>2117</v>
      </c>
      <c r="J32" s="22"/>
    </row>
    <row r="33" spans="1:10" ht="15.75">
      <c r="A33" s="57"/>
      <c r="B33" s="9"/>
      <c r="C33" s="9" t="s">
        <v>102</v>
      </c>
      <c r="D33" s="9"/>
      <c r="E33" s="9"/>
      <c r="F33" s="22"/>
      <c r="G33" s="26">
        <v>10400</v>
      </c>
      <c r="H33" s="27"/>
      <c r="I33" s="3">
        <v>5</v>
      </c>
      <c r="J33" s="22"/>
    </row>
    <row r="34" spans="1:10" ht="15.75">
      <c r="A34" s="57"/>
      <c r="B34" s="9"/>
      <c r="C34" s="9" t="s">
        <v>6</v>
      </c>
      <c r="D34" s="9"/>
      <c r="E34" s="9"/>
      <c r="F34" s="22"/>
      <c r="G34" s="28">
        <v>1992</v>
      </c>
      <c r="H34" s="29"/>
      <c r="I34" s="2">
        <v>4520</v>
      </c>
      <c r="J34" s="23"/>
    </row>
    <row r="35" spans="1:10" ht="15.75">
      <c r="A35" s="56"/>
      <c r="B35" s="6"/>
      <c r="C35" s="6"/>
      <c r="D35" s="6"/>
      <c r="E35" s="6"/>
      <c r="F35" s="23"/>
      <c r="G35" s="28">
        <f>SUM(G31:G34)</f>
        <v>14299</v>
      </c>
      <c r="H35" s="29"/>
      <c r="I35" s="2">
        <f>SUM(I31:I34)</f>
        <v>8479</v>
      </c>
      <c r="J35" s="23"/>
    </row>
    <row r="36" spans="1:10" ht="15.75">
      <c r="A36" s="57">
        <v>9</v>
      </c>
      <c r="B36" s="9" t="s">
        <v>65</v>
      </c>
      <c r="C36" s="9"/>
      <c r="D36" s="9"/>
      <c r="E36" s="9"/>
      <c r="F36" s="22"/>
      <c r="G36" s="26">
        <f>G29-G35</f>
        <v>55522</v>
      </c>
      <c r="H36" s="27"/>
      <c r="I36" s="3">
        <f>I29-I35</f>
        <v>90487</v>
      </c>
      <c r="J36" s="22"/>
    </row>
    <row r="37" spans="1:10" ht="15.75">
      <c r="A37" s="57"/>
      <c r="B37" s="9" t="s">
        <v>66</v>
      </c>
      <c r="C37" s="9"/>
      <c r="D37" s="9"/>
      <c r="E37" s="9"/>
      <c r="F37" s="22"/>
      <c r="G37" s="26">
        <v>21</v>
      </c>
      <c r="H37" s="27"/>
      <c r="I37" s="3">
        <v>21</v>
      </c>
      <c r="J37" s="22"/>
    </row>
    <row r="38" spans="1:10" ht="15.75">
      <c r="A38" s="58"/>
      <c r="B38" s="9"/>
      <c r="C38" s="9"/>
      <c r="D38" s="9"/>
      <c r="E38" s="9"/>
      <c r="F38" s="22"/>
      <c r="G38" s="26"/>
      <c r="H38" s="27"/>
      <c r="I38" s="3"/>
      <c r="J38" s="22"/>
    </row>
    <row r="39" spans="1:10" ht="16.5" thickBot="1">
      <c r="A39" s="59"/>
      <c r="B39" s="48"/>
      <c r="C39" s="48"/>
      <c r="D39" s="48"/>
      <c r="E39" s="48"/>
      <c r="F39" s="49"/>
      <c r="G39" s="63">
        <f>G36+G37+G15+G16+G17+G18+G19+G20</f>
        <v>134867</v>
      </c>
      <c r="H39" s="64"/>
      <c r="I39" s="65">
        <f>I36+I37+I15+I16+I17+I18+I19+I20</f>
        <v>132008</v>
      </c>
      <c r="J39" s="53"/>
    </row>
    <row r="40" spans="1:10" ht="16.5" thickTop="1">
      <c r="A40" s="58"/>
      <c r="B40" s="9"/>
      <c r="C40" s="9"/>
      <c r="D40" s="9"/>
      <c r="E40" s="9"/>
      <c r="F40" s="22"/>
      <c r="G40" s="26"/>
      <c r="H40" s="27"/>
      <c r="I40" s="3"/>
      <c r="J40" s="22"/>
    </row>
    <row r="41" spans="1:10" ht="15.75">
      <c r="A41" s="57">
        <v>10</v>
      </c>
      <c r="B41" s="9" t="s">
        <v>67</v>
      </c>
      <c r="C41" s="9"/>
      <c r="D41" s="9"/>
      <c r="E41" s="9"/>
      <c r="F41" s="22"/>
      <c r="G41" s="26"/>
      <c r="H41" s="27"/>
      <c r="I41" s="3"/>
      <c r="J41" s="22"/>
    </row>
    <row r="42" spans="1:10" ht="15.75">
      <c r="A42" s="57"/>
      <c r="B42" s="9"/>
      <c r="C42" s="9" t="s">
        <v>7</v>
      </c>
      <c r="D42" s="9"/>
      <c r="E42" s="9"/>
      <c r="F42" s="22"/>
      <c r="G42" s="26">
        <v>75831</v>
      </c>
      <c r="H42" s="27"/>
      <c r="I42" s="3">
        <v>75831</v>
      </c>
      <c r="J42" s="22"/>
    </row>
    <row r="43" spans="1:10" ht="15.75">
      <c r="A43" s="57"/>
      <c r="B43" s="9"/>
      <c r="C43" s="9" t="s">
        <v>68</v>
      </c>
      <c r="D43" s="9"/>
      <c r="E43" s="9"/>
      <c r="F43" s="22"/>
      <c r="G43" s="26"/>
      <c r="H43" s="27"/>
      <c r="I43" s="3"/>
      <c r="J43" s="22"/>
    </row>
    <row r="44" spans="1:10" ht="15.75">
      <c r="A44" s="57"/>
      <c r="B44" s="9"/>
      <c r="C44" s="9"/>
      <c r="D44" s="9" t="s">
        <v>69</v>
      </c>
      <c r="E44" s="9"/>
      <c r="F44" s="22"/>
      <c r="G44" s="26">
        <v>4268</v>
      </c>
      <c r="H44" s="27"/>
      <c r="I44" s="3">
        <v>4268</v>
      </c>
      <c r="J44" s="22"/>
    </row>
    <row r="45" spans="1:10" ht="15.75">
      <c r="A45" s="57"/>
      <c r="B45" s="9"/>
      <c r="C45" s="9"/>
      <c r="D45" s="9" t="s">
        <v>8</v>
      </c>
      <c r="E45" s="9"/>
      <c r="F45" s="22"/>
      <c r="G45" s="26">
        <v>9</v>
      </c>
      <c r="H45" s="27"/>
      <c r="I45" s="3">
        <v>9</v>
      </c>
      <c r="J45" s="22"/>
    </row>
    <row r="46" spans="1:10" ht="15.75">
      <c r="A46" s="57"/>
      <c r="B46" s="9"/>
      <c r="C46" s="9"/>
      <c r="D46" s="9" t="s">
        <v>73</v>
      </c>
      <c r="E46" s="9"/>
      <c r="F46" s="22"/>
      <c r="G46" s="26">
        <v>2338</v>
      </c>
      <c r="H46" s="27"/>
      <c r="I46" s="3">
        <v>2598</v>
      </c>
      <c r="J46" s="22"/>
    </row>
    <row r="47" spans="1:10" ht="15.75">
      <c r="A47" s="57"/>
      <c r="B47" s="9"/>
      <c r="C47" s="9"/>
      <c r="D47" s="9" t="s">
        <v>70</v>
      </c>
      <c r="E47" s="9"/>
      <c r="F47" s="22"/>
      <c r="G47" s="28">
        <v>39301</v>
      </c>
      <c r="H47" s="29"/>
      <c r="I47" s="2">
        <v>36211</v>
      </c>
      <c r="J47" s="23"/>
    </row>
    <row r="48" spans="1:10" ht="15.75">
      <c r="A48" s="57"/>
      <c r="B48" s="9"/>
      <c r="C48" s="9"/>
      <c r="D48" s="9"/>
      <c r="E48" s="9"/>
      <c r="F48" s="22"/>
      <c r="G48" s="26">
        <f>SUM(G42:G47)</f>
        <v>121747</v>
      </c>
      <c r="H48" s="27"/>
      <c r="I48" s="3">
        <f>SUM(I42:I47)</f>
        <v>118917</v>
      </c>
      <c r="J48" s="22"/>
    </row>
    <row r="49" spans="1:10" ht="15.75">
      <c r="A49" s="57">
        <v>11</v>
      </c>
      <c r="B49" s="9" t="s">
        <v>71</v>
      </c>
      <c r="C49" s="9"/>
      <c r="D49" s="9"/>
      <c r="E49" s="9"/>
      <c r="F49" s="22"/>
      <c r="G49" s="3">
        <v>1363</v>
      </c>
      <c r="H49" s="27"/>
      <c r="I49" s="3">
        <v>1334</v>
      </c>
      <c r="J49" s="22"/>
    </row>
    <row r="50" spans="1:10" ht="15.75">
      <c r="A50" s="57">
        <v>12</v>
      </c>
      <c r="B50" s="9" t="s">
        <v>99</v>
      </c>
      <c r="C50" s="9"/>
      <c r="D50" s="9"/>
      <c r="E50" s="9"/>
      <c r="F50" s="22"/>
      <c r="G50" s="3">
        <v>111</v>
      </c>
      <c r="H50" s="27"/>
      <c r="I50" s="3">
        <v>111</v>
      </c>
      <c r="J50" s="22"/>
    </row>
    <row r="51" spans="1:10" ht="15.75">
      <c r="A51" s="57">
        <v>13</v>
      </c>
      <c r="B51" s="9" t="s">
        <v>103</v>
      </c>
      <c r="C51" s="9"/>
      <c r="D51" s="9"/>
      <c r="E51" s="9"/>
      <c r="F51" s="22"/>
      <c r="G51" s="3">
        <f>11757-111</f>
        <v>11646</v>
      </c>
      <c r="H51" s="27"/>
      <c r="I51" s="3">
        <f>11757-111</f>
        <v>11646</v>
      </c>
      <c r="J51" s="22"/>
    </row>
    <row r="52" spans="1:10" ht="15.75">
      <c r="A52" s="57"/>
      <c r="B52" s="9"/>
      <c r="C52" s="9"/>
      <c r="D52" s="9"/>
      <c r="E52" s="9"/>
      <c r="F52" s="22"/>
      <c r="G52" s="26"/>
      <c r="H52" s="27"/>
      <c r="I52" s="3"/>
      <c r="J52" s="22"/>
    </row>
    <row r="53" spans="1:10" ht="16.5" thickBot="1">
      <c r="A53" s="60"/>
      <c r="B53" s="48"/>
      <c r="C53" s="48"/>
      <c r="D53" s="48"/>
      <c r="E53" s="48"/>
      <c r="F53" s="49"/>
      <c r="G53" s="63">
        <f>SUM(G48:G51)</f>
        <v>134867</v>
      </c>
      <c r="H53" s="64"/>
      <c r="I53" s="65">
        <f>SUM(I48:I51)</f>
        <v>132008</v>
      </c>
      <c r="J53" s="66"/>
    </row>
    <row r="54" spans="1:10" ht="16.5" thickTop="1">
      <c r="A54" s="57"/>
      <c r="B54" s="9"/>
      <c r="C54" s="9"/>
      <c r="D54" s="9"/>
      <c r="E54" s="9"/>
      <c r="F54" s="22"/>
      <c r="G54" s="14"/>
      <c r="H54" s="22"/>
      <c r="I54" s="9"/>
      <c r="J54" s="22"/>
    </row>
    <row r="55" spans="1:10" ht="16.5" thickBot="1">
      <c r="A55" s="61">
        <v>14</v>
      </c>
      <c r="B55" s="7" t="s">
        <v>72</v>
      </c>
      <c r="C55" s="7"/>
      <c r="D55" s="7"/>
      <c r="E55" s="7"/>
      <c r="F55" s="50"/>
      <c r="G55" s="67">
        <v>161</v>
      </c>
      <c r="H55" s="68"/>
      <c r="I55" s="69">
        <v>157</v>
      </c>
      <c r="J55" s="68"/>
    </row>
    <row r="56" ht="15.75">
      <c r="A56" s="1"/>
    </row>
    <row r="57" ht="15.75">
      <c r="A57" s="1"/>
    </row>
  </sheetData>
  <mergeCells count="18">
    <mergeCell ref="G13:H13"/>
    <mergeCell ref="I13:J13"/>
    <mergeCell ref="I12:J12"/>
    <mergeCell ref="G12:H12"/>
    <mergeCell ref="G10:H10"/>
    <mergeCell ref="G11:H11"/>
    <mergeCell ref="I10:J10"/>
    <mergeCell ref="I11:J11"/>
    <mergeCell ref="I8:J8"/>
    <mergeCell ref="I9:J9"/>
    <mergeCell ref="G7:H7"/>
    <mergeCell ref="I7:J7"/>
    <mergeCell ref="G8:H8"/>
    <mergeCell ref="G9:H9"/>
    <mergeCell ref="A1:J1"/>
    <mergeCell ref="A2:J2"/>
    <mergeCell ref="A3:J3"/>
    <mergeCell ref="A5:J5"/>
  </mergeCells>
  <printOptions horizontalCentered="1"/>
  <pageMargins left="0.75" right="0.75" top="0.62" bottom="0.24" header="0.5" footer="0.33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CAROL WONG</cp:lastModifiedBy>
  <cp:lastPrinted>1999-09-23T04:25:44Z</cp:lastPrinted>
  <dcterms:created xsi:type="dcterms:W3CDTF">1999-03-26T03:58:39Z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